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8940" tabRatio="967" activeTab="1"/>
  </bookViews>
  <sheets>
    <sheet name="Проектная документация" sheetId="19" r:id="rId1"/>
    <sheet name="Рабочая документация" sheetId="3" r:id="rId2"/>
  </sheets>
  <calcPr calcId="145621"/>
</workbook>
</file>

<file path=xl/calcChain.xml><?xml version="1.0" encoding="utf-8"?>
<calcChain xmlns="http://schemas.openxmlformats.org/spreadsheetml/2006/main">
  <c r="A18" i="3" l="1"/>
  <c r="E24" i="19" l="1"/>
  <c r="A19" i="19"/>
  <c r="A20" i="19" s="1"/>
  <c r="A21" i="19" s="1"/>
  <c r="A22" i="19" s="1"/>
  <c r="A23" i="19" s="1"/>
  <c r="A24" i="19" s="1"/>
  <c r="F24" i="19" l="1"/>
  <c r="A19" i="3"/>
  <c r="A20" i="3" s="1"/>
  <c r="A21" i="3" s="1"/>
  <c r="E28" i="3" l="1"/>
  <c r="F28" i="3" s="1"/>
  <c r="A22" i="3"/>
  <c r="A23" i="3" s="1"/>
  <c r="A24" i="3" s="1"/>
  <c r="A25" i="3" s="1"/>
  <c r="A26" i="3" s="1"/>
  <c r="A27" i="3" s="1"/>
  <c r="A28" i="3" s="1"/>
</calcChain>
</file>

<file path=xl/sharedStrings.xml><?xml version="1.0" encoding="utf-8"?>
<sst xmlns="http://schemas.openxmlformats.org/spreadsheetml/2006/main" count="74" uniqueCount="55">
  <si>
    <t xml:space="preserve">Отделка и оснащение многофункционального зала. Стадия проектирования- Проектная документация </t>
  </si>
  <si>
    <t xml:space="preserve">Отделка и оснащение многофункционального зала. Стадия проектирования- Рабочая документация </t>
  </si>
  <si>
    <t>СОГЛАСОВАНО</t>
  </si>
  <si>
    <t>УТВЕРЖДАЮ</t>
  </si>
  <si>
    <t>____________________/_____________/</t>
  </si>
  <si>
    <t>_____________________/______________/</t>
  </si>
  <si>
    <t>М.П.</t>
  </si>
  <si>
    <t>"________" _________________________ 2017 г.</t>
  </si>
  <si>
    <t>"________" ______________________ 2017 г.</t>
  </si>
  <si>
    <t>на выполнение проектно-изыскательских работ по объекту</t>
  </si>
  <si>
    <t>Отделка и оснащение многофункционального зала Технопарк. 1-й этап по адресу: г. Москва, территория инновационного центра «Сколково», Большой бульвар, д. 42, строение 1</t>
  </si>
  <si>
    <t>№ п/п</t>
  </si>
  <si>
    <t>Перечень выполняемых работ (наименование локального сметного расчета)</t>
  </si>
  <si>
    <t>Ссылка на № локального сметного расчета</t>
  </si>
  <si>
    <t>Стоимость работ (без НДС), руб.</t>
  </si>
  <si>
    <t>изыскат.</t>
  </si>
  <si>
    <t>проектных</t>
  </si>
  <si>
    <t>всего</t>
  </si>
  <si>
    <t>ЛСР 12-01-01</t>
  </si>
  <si>
    <t>ЛСР 12-01-02</t>
  </si>
  <si>
    <t xml:space="preserve">Система пожарной сигнализации. Стадия проектирования-Рабочая документация </t>
  </si>
  <si>
    <t>ЛСР 12-01-03</t>
  </si>
  <si>
    <t xml:space="preserve">Автоматическое водяное пожаротушение.Стадия проектирования- Рабочая документация </t>
  </si>
  <si>
    <t>ЛСР 12-01-04</t>
  </si>
  <si>
    <t xml:space="preserve">Система охранно-тревожной сигнализации. Стадия проектирования- Проектная документация </t>
  </si>
  <si>
    <t>ЛСР 12-01-05</t>
  </si>
  <si>
    <t xml:space="preserve">Система охранно-тревожной сигнализации. Стадия проектирования- Рабочая документация </t>
  </si>
  <si>
    <t>ЛСР 12-01-06</t>
  </si>
  <si>
    <t xml:space="preserve">Система видеонаблюдения. Стадия проектирования- Проектная документация </t>
  </si>
  <si>
    <t>ЛСР 12-01-07</t>
  </si>
  <si>
    <t xml:space="preserve">Система видеонаблюдения. Стадия проектирования- Рабочая документация </t>
  </si>
  <si>
    <t>ЛСР 12-01-08</t>
  </si>
  <si>
    <t xml:space="preserve">Система контроля и управления доступом. Стадия проектирования- Проектная документация </t>
  </si>
  <si>
    <t>ЛСР 12-01-09</t>
  </si>
  <si>
    <t xml:space="preserve">Система контроля и управления доступом. Стадия проектирования- Рабочая документация </t>
  </si>
  <si>
    <t>ЛСР 12-01-10</t>
  </si>
  <si>
    <t xml:space="preserve">Комплекс мультимедиа-систем. Стадия проектирования- Проектная документация </t>
  </si>
  <si>
    <t>ЛСР 12-01-11</t>
  </si>
  <si>
    <t xml:space="preserve">Комплекс мультимедиа-систем. Стадия проектирования- Рабочая документация </t>
  </si>
  <si>
    <t>ЛСР 12-01-12</t>
  </si>
  <si>
    <t xml:space="preserve"> СКС.Стадия проектирования- Рабочая документация </t>
  </si>
  <si>
    <t>ЛСР 12-01-13</t>
  </si>
  <si>
    <t xml:space="preserve">Звуковое оборудование. Стадия проектирования- Проектная документация </t>
  </si>
  <si>
    <t>ЛСР 12-01-14</t>
  </si>
  <si>
    <t xml:space="preserve">Звуковое оборудование.  Стадия проектирования- Рабочая документация </t>
  </si>
  <si>
    <t>ЛСР 12-01-15</t>
  </si>
  <si>
    <t>Итого по смете</t>
  </si>
  <si>
    <t xml:space="preserve">Автоматическое газовое пожаротушение серверной. Стадия проектирования- Рабочая документация </t>
  </si>
  <si>
    <t>ЛСР 12-01-16</t>
  </si>
  <si>
    <t>СВОДНАЯ  СМЕТА</t>
  </si>
  <si>
    <t xml:space="preserve">Итого по смете </t>
  </si>
  <si>
    <t>Вид документации :</t>
  </si>
  <si>
    <t>Проектная  документация</t>
  </si>
  <si>
    <t>Рабочая  документация</t>
  </si>
  <si>
    <t xml:space="preserve">СВОДНАЯ  СМЕТА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</si>
</sst>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Helv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2" fillId="0" borderId="1" applyBorder="0" applyAlignment="0">
      <alignment horizontal="center" wrapText="1"/>
    </xf>
    <xf numFmtId="0" fontId="1" fillId="0" borderId="0">
      <alignment horizontal="center"/>
    </xf>
    <xf numFmtId="0" fontId="1" fillId="0" borderId="0">
      <alignment horizontal="left" vertical="top"/>
    </xf>
    <xf numFmtId="0" fontId="3" fillId="0" borderId="0"/>
    <xf numFmtId="0" fontId="7" fillId="0" borderId="0"/>
  </cellStyleXfs>
  <cellXfs count="36">
    <xf numFmtId="0" fontId="0" fillId="0" borderId="0" xfId="0"/>
    <xf numFmtId="0" fontId="6" fillId="3" borderId="0" xfId="0" applyFont="1" applyFill="1"/>
    <xf numFmtId="0" fontId="4" fillId="2" borderId="0" xfId="6" applyFont="1" applyFill="1" applyBorder="1" applyAlignment="1" applyProtection="1">
      <alignment horizontal="left" vertical="center"/>
      <protection locked="0"/>
    </xf>
    <xf numFmtId="0" fontId="5" fillId="2" borderId="0" xfId="7" applyFont="1" applyFill="1" applyAlignment="1" applyProtection="1">
      <alignment vertical="center" wrapText="1"/>
      <protection locked="0"/>
    </xf>
    <xf numFmtId="4" fontId="6" fillId="3" borderId="0" xfId="0" applyNumberFormat="1" applyFont="1" applyFill="1"/>
    <xf numFmtId="4" fontId="6" fillId="0" borderId="1" xfId="0" applyNumberFormat="1" applyFont="1" applyBorder="1"/>
    <xf numFmtId="4" fontId="6" fillId="0" borderId="0" xfId="0" applyNumberFormat="1" applyFont="1"/>
    <xf numFmtId="0" fontId="6" fillId="0" borderId="0" xfId="0" applyFont="1"/>
    <xf numFmtId="0" fontId="5" fillId="2" borderId="0" xfId="6" applyFont="1" applyFill="1" applyBorder="1" applyAlignment="1" applyProtection="1">
      <alignment horizontal="left" vertical="center"/>
      <protection locked="0"/>
    </xf>
    <xf numFmtId="0" fontId="5" fillId="2" borderId="0" xfId="6" applyFont="1" applyFill="1" applyAlignment="1" applyProtection="1">
      <alignment vertical="top"/>
      <protection locked="0"/>
    </xf>
    <xf numFmtId="0" fontId="5" fillId="2" borderId="0" xfId="6" applyFont="1" applyFill="1" applyBorder="1" applyAlignment="1" applyProtection="1">
      <alignment horizontal="left" vertical="top"/>
      <protection locked="0"/>
    </xf>
    <xf numFmtId="0" fontId="5" fillId="2" borderId="0" xfId="6" applyFont="1" applyFill="1" applyBorder="1" applyAlignment="1" applyProtection="1">
      <alignment vertical="top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0" fillId="0" borderId="1" xfId="0" applyNumberForma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/>
    <xf numFmtId="0" fontId="5" fillId="2" borderId="0" xfId="6" applyFont="1" applyFill="1" applyBorder="1" applyAlignment="1" applyProtection="1">
      <alignment horizontal="left" vertical="top"/>
      <protection locked="0"/>
    </xf>
    <xf numFmtId="0" fontId="5" fillId="2" borderId="0" xfId="6" applyFont="1" applyFill="1" applyBorder="1" applyAlignment="1" applyProtection="1">
      <alignment vertical="top"/>
      <protection locked="0"/>
    </xf>
    <xf numFmtId="0" fontId="4" fillId="2" borderId="0" xfId="6" applyFont="1" applyFill="1" applyBorder="1" applyAlignment="1" applyProtection="1">
      <alignment horizontal="left" vertical="top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8">
    <cellStyle name="Итоги" xfId="1"/>
    <cellStyle name="ЛокСмета" xfId="2"/>
    <cellStyle name="Обычный" xfId="0" builtinId="0"/>
    <cellStyle name="Обычный_Смета на 2640306" xfId="6"/>
    <cellStyle name="Обычный_Смета на 826000  (3)" xfId="7"/>
    <cellStyle name="ПИР" xfId="3"/>
    <cellStyle name="Титул" xfId="4"/>
    <cellStyle name="Хвост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10" zoomScaleNormal="100" workbookViewId="0">
      <selection activeCell="E18" sqref="E18:F23"/>
    </sheetView>
  </sheetViews>
  <sheetFormatPr defaultRowHeight="15" x14ac:dyDescent="0.25"/>
  <cols>
    <col min="2" max="2" width="58.7109375" customWidth="1"/>
    <col min="3" max="3" width="14.42578125" customWidth="1"/>
    <col min="5" max="5" width="15.7109375" customWidth="1"/>
    <col min="6" max="6" width="17.85546875" customWidth="1"/>
    <col min="7" max="7" width="15.28515625" customWidth="1"/>
  </cols>
  <sheetData>
    <row r="1" spans="1:11" x14ac:dyDescent="0.25">
      <c r="A1" s="22" t="s">
        <v>2</v>
      </c>
      <c r="B1" s="21"/>
      <c r="C1" s="1"/>
      <c r="D1" s="2" t="s">
        <v>3</v>
      </c>
      <c r="E1" s="3"/>
      <c r="F1" s="1"/>
      <c r="G1" s="4"/>
      <c r="H1" s="5"/>
      <c r="I1" s="6"/>
      <c r="J1" s="7"/>
      <c r="K1" s="7"/>
    </row>
    <row r="2" spans="1:11" x14ac:dyDescent="0.25">
      <c r="A2" s="20"/>
      <c r="B2" s="21"/>
      <c r="C2" s="1"/>
      <c r="D2" s="8"/>
      <c r="E2" s="9"/>
      <c r="F2" s="1"/>
      <c r="G2" s="4"/>
      <c r="H2" s="6"/>
      <c r="I2" s="6"/>
      <c r="J2" s="7"/>
      <c r="K2" s="7"/>
    </row>
    <row r="3" spans="1:11" x14ac:dyDescent="0.25">
      <c r="A3" s="20"/>
      <c r="B3" s="21"/>
      <c r="C3" s="1"/>
      <c r="D3" s="8"/>
      <c r="E3" s="9"/>
      <c r="F3" s="1"/>
      <c r="G3" s="4"/>
      <c r="H3" s="6"/>
      <c r="I3" s="6"/>
      <c r="J3" s="7"/>
      <c r="K3" s="7"/>
    </row>
    <row r="4" spans="1:11" x14ac:dyDescent="0.25">
      <c r="A4" s="20"/>
      <c r="B4" s="21"/>
      <c r="C4" s="1"/>
      <c r="D4" s="8"/>
      <c r="E4" s="9"/>
      <c r="F4" s="1"/>
      <c r="G4" s="4"/>
      <c r="H4" s="6"/>
      <c r="I4" s="6"/>
      <c r="J4" s="7"/>
      <c r="K4" s="7"/>
    </row>
    <row r="5" spans="1:11" x14ac:dyDescent="0.25">
      <c r="A5" s="10"/>
      <c r="B5" s="11"/>
      <c r="C5" s="1"/>
      <c r="D5" s="8"/>
      <c r="E5" s="9"/>
      <c r="F5" s="1"/>
      <c r="G5" s="4"/>
      <c r="H5" s="6"/>
      <c r="I5" s="6"/>
      <c r="J5" s="7"/>
      <c r="K5" s="7"/>
    </row>
    <row r="6" spans="1:11" x14ac:dyDescent="0.25">
      <c r="A6" s="20" t="s">
        <v>4</v>
      </c>
      <c r="B6" s="21"/>
      <c r="C6" s="1"/>
      <c r="D6" s="8" t="s">
        <v>5</v>
      </c>
      <c r="E6" s="9"/>
      <c r="F6" s="1"/>
      <c r="G6" s="4"/>
      <c r="H6" s="6"/>
      <c r="I6" s="6"/>
      <c r="J6" s="7"/>
      <c r="K6" s="7"/>
    </row>
    <row r="7" spans="1:11" x14ac:dyDescent="0.25">
      <c r="A7" s="20" t="s">
        <v>6</v>
      </c>
      <c r="B7" s="21"/>
      <c r="C7" s="1"/>
      <c r="D7" s="8" t="s">
        <v>6</v>
      </c>
      <c r="E7" s="9"/>
      <c r="F7" s="1"/>
      <c r="G7" s="4"/>
      <c r="H7" s="6"/>
      <c r="I7" s="6"/>
      <c r="J7" s="7"/>
      <c r="K7" s="7"/>
    </row>
    <row r="8" spans="1:11" x14ac:dyDescent="0.25">
      <c r="A8" s="20" t="s">
        <v>7</v>
      </c>
      <c r="B8" s="21"/>
      <c r="C8" s="1"/>
      <c r="D8" s="8" t="s">
        <v>8</v>
      </c>
      <c r="E8" s="9"/>
      <c r="F8" s="1"/>
      <c r="G8" s="4"/>
      <c r="H8" s="6"/>
      <c r="I8" s="6"/>
      <c r="J8" s="7"/>
      <c r="K8" s="7"/>
    </row>
    <row r="9" spans="1:11" x14ac:dyDescent="0.25">
      <c r="A9" s="1"/>
      <c r="B9" s="1"/>
      <c r="C9" s="1"/>
      <c r="D9" s="1"/>
      <c r="E9" s="1"/>
      <c r="F9" s="1"/>
      <c r="G9" s="4"/>
      <c r="H9" s="6"/>
      <c r="I9" s="6"/>
      <c r="J9" s="7"/>
      <c r="K9" s="7"/>
    </row>
    <row r="10" spans="1:11" x14ac:dyDescent="0.25">
      <c r="A10" s="1"/>
      <c r="B10" s="1"/>
      <c r="C10" s="1"/>
      <c r="D10" s="1"/>
      <c r="E10" s="1"/>
      <c r="F10" s="1"/>
      <c r="G10" s="4"/>
      <c r="H10" s="6"/>
      <c r="I10" s="6"/>
      <c r="J10" s="7"/>
      <c r="K10" s="7"/>
    </row>
    <row r="11" spans="1:11" x14ac:dyDescent="0.25">
      <c r="A11" s="30" t="s">
        <v>49</v>
      </c>
      <c r="B11" s="30"/>
      <c r="C11" s="30"/>
      <c r="D11" s="30"/>
      <c r="E11" s="30"/>
      <c r="F11" s="30"/>
      <c r="G11" s="4"/>
      <c r="H11" s="6"/>
      <c r="I11" s="6"/>
      <c r="J11" s="7"/>
      <c r="K11" s="7"/>
    </row>
    <row r="12" spans="1:11" x14ac:dyDescent="0.25">
      <c r="A12" s="31" t="s">
        <v>9</v>
      </c>
      <c r="B12" s="31"/>
      <c r="C12" s="31"/>
      <c r="D12" s="31"/>
      <c r="E12" s="31"/>
      <c r="F12" s="31"/>
      <c r="G12" s="4"/>
      <c r="H12" s="6"/>
      <c r="I12" s="6"/>
      <c r="J12" s="7"/>
      <c r="K12" s="7"/>
    </row>
    <row r="13" spans="1:11" ht="36" customHeight="1" x14ac:dyDescent="0.25">
      <c r="A13" s="32" t="s">
        <v>10</v>
      </c>
      <c r="B13" s="32"/>
      <c r="C13" s="32"/>
      <c r="D13" s="32"/>
      <c r="E13" s="32"/>
      <c r="F13" s="32"/>
    </row>
    <row r="14" spans="1:11" x14ac:dyDescent="0.25">
      <c r="A14" s="19" t="s">
        <v>51</v>
      </c>
      <c r="C14" s="7" t="s">
        <v>52</v>
      </c>
    </row>
    <row r="15" spans="1:11" ht="60" customHeight="1" x14ac:dyDescent="0.25">
      <c r="A15" s="26" t="s">
        <v>11</v>
      </c>
      <c r="B15" s="28" t="s">
        <v>12</v>
      </c>
      <c r="C15" s="28" t="s">
        <v>13</v>
      </c>
      <c r="D15" s="23" t="s">
        <v>14</v>
      </c>
      <c r="E15" s="24"/>
      <c r="F15" s="25"/>
    </row>
    <row r="16" spans="1:11" x14ac:dyDescent="0.25">
      <c r="A16" s="27"/>
      <c r="B16" s="29"/>
      <c r="C16" s="29"/>
      <c r="D16" s="13" t="s">
        <v>15</v>
      </c>
      <c r="E16" s="13" t="s">
        <v>16</v>
      </c>
      <c r="F16" s="13" t="s">
        <v>17</v>
      </c>
    </row>
    <row r="17" spans="1:6" x14ac:dyDescent="0.25">
      <c r="A17" s="17">
        <v>1</v>
      </c>
      <c r="B17" s="18">
        <v>2</v>
      </c>
      <c r="C17" s="18">
        <v>3</v>
      </c>
      <c r="D17" s="13">
        <v>4</v>
      </c>
      <c r="E17" s="13">
        <v>5</v>
      </c>
      <c r="F17" s="13">
        <v>6</v>
      </c>
    </row>
    <row r="18" spans="1:6" ht="30" x14ac:dyDescent="0.25">
      <c r="A18" s="12">
        <v>1</v>
      </c>
      <c r="B18" s="14" t="s">
        <v>0</v>
      </c>
      <c r="C18" s="12" t="s">
        <v>18</v>
      </c>
      <c r="D18" s="12"/>
      <c r="E18" s="15">
        <v>1947594.01</v>
      </c>
      <c r="F18" s="16">
        <v>1947594.01</v>
      </c>
    </row>
    <row r="19" spans="1:6" ht="30" x14ac:dyDescent="0.25">
      <c r="A19" s="12">
        <f>A18+1</f>
        <v>2</v>
      </c>
      <c r="B19" s="14" t="s">
        <v>24</v>
      </c>
      <c r="C19" s="12" t="s">
        <v>27</v>
      </c>
      <c r="D19" s="12"/>
      <c r="E19" s="15">
        <v>8077.13</v>
      </c>
      <c r="F19" s="16">
        <v>8077.13</v>
      </c>
    </row>
    <row r="20" spans="1:6" ht="30" x14ac:dyDescent="0.25">
      <c r="A20" s="12">
        <f t="shared" ref="A20:A24" si="0">A19+1</f>
        <v>3</v>
      </c>
      <c r="B20" s="14" t="s">
        <v>28</v>
      </c>
      <c r="C20" s="12" t="s">
        <v>31</v>
      </c>
      <c r="D20" s="12"/>
      <c r="E20" s="15">
        <v>221595.82</v>
      </c>
      <c r="F20" s="16">
        <v>221595.82</v>
      </c>
    </row>
    <row r="21" spans="1:6" ht="30" x14ac:dyDescent="0.25">
      <c r="A21" s="12">
        <f t="shared" si="0"/>
        <v>4</v>
      </c>
      <c r="B21" s="14" t="s">
        <v>32</v>
      </c>
      <c r="C21" s="12" t="s">
        <v>35</v>
      </c>
      <c r="D21" s="12"/>
      <c r="E21" s="15">
        <v>125171.49</v>
      </c>
      <c r="F21" s="16">
        <v>125171.49</v>
      </c>
    </row>
    <row r="22" spans="1:6" ht="30" x14ac:dyDescent="0.25">
      <c r="A22" s="12">
        <f t="shared" si="0"/>
        <v>5</v>
      </c>
      <c r="B22" s="14" t="s">
        <v>36</v>
      </c>
      <c r="C22" s="12" t="s">
        <v>39</v>
      </c>
      <c r="D22" s="12"/>
      <c r="E22" s="15">
        <v>244305.71</v>
      </c>
      <c r="F22" s="16">
        <v>244305.71</v>
      </c>
    </row>
    <row r="23" spans="1:6" ht="30" x14ac:dyDescent="0.25">
      <c r="A23" s="12">
        <f t="shared" si="0"/>
        <v>6</v>
      </c>
      <c r="B23" s="14" t="s">
        <v>42</v>
      </c>
      <c r="C23" s="12" t="s">
        <v>45</v>
      </c>
      <c r="D23" s="12"/>
      <c r="E23" s="15">
        <v>7248.63</v>
      </c>
      <c r="F23" s="16">
        <v>7248.63</v>
      </c>
    </row>
    <row r="24" spans="1:6" x14ac:dyDescent="0.25">
      <c r="A24" s="12">
        <f t="shared" si="0"/>
        <v>7</v>
      </c>
      <c r="B24" s="12" t="s">
        <v>46</v>
      </c>
      <c r="C24" s="12"/>
      <c r="D24" s="12"/>
      <c r="E24" s="15">
        <f>SUM(E18:E23)</f>
        <v>2553992.79</v>
      </c>
      <c r="F24" s="16">
        <f>E24</f>
        <v>2553992.79</v>
      </c>
    </row>
  </sheetData>
  <mergeCells count="14">
    <mergeCell ref="D15:F15"/>
    <mergeCell ref="A15:A16"/>
    <mergeCell ref="B15:B16"/>
    <mergeCell ref="C15:C16"/>
    <mergeCell ref="A8:B8"/>
    <mergeCell ref="A11:F11"/>
    <mergeCell ref="A12:F12"/>
    <mergeCell ref="A13:F13"/>
    <mergeCell ref="A7:B7"/>
    <mergeCell ref="A1:B1"/>
    <mergeCell ref="A2:B2"/>
    <mergeCell ref="A3:B3"/>
    <mergeCell ref="A4:B4"/>
    <mergeCell ref="A6:B6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13" zoomScaleNormal="100" workbookViewId="0">
      <selection activeCell="E18" sqref="E18:E27"/>
    </sheetView>
  </sheetViews>
  <sheetFormatPr defaultRowHeight="15" x14ac:dyDescent="0.25"/>
  <cols>
    <col min="2" max="2" width="58.7109375" customWidth="1"/>
    <col min="3" max="3" width="14.42578125" customWidth="1"/>
    <col min="5" max="5" width="15.7109375" customWidth="1"/>
    <col min="6" max="6" width="17.85546875" customWidth="1"/>
    <col min="7" max="7" width="15.28515625" customWidth="1"/>
  </cols>
  <sheetData>
    <row r="1" spans="1:11" x14ac:dyDescent="0.25">
      <c r="A1" s="22" t="s">
        <v>2</v>
      </c>
      <c r="B1" s="21"/>
      <c r="C1" s="1"/>
      <c r="D1" s="2" t="s">
        <v>3</v>
      </c>
      <c r="E1" s="3"/>
      <c r="F1" s="1"/>
      <c r="G1" s="4"/>
      <c r="H1" s="5"/>
      <c r="I1" s="6"/>
      <c r="J1" s="7"/>
      <c r="K1" s="7"/>
    </row>
    <row r="2" spans="1:11" x14ac:dyDescent="0.25">
      <c r="A2" s="20"/>
      <c r="B2" s="21"/>
      <c r="C2" s="1"/>
      <c r="D2" s="8"/>
      <c r="E2" s="9"/>
      <c r="F2" s="1"/>
      <c r="G2" s="4"/>
      <c r="H2" s="6"/>
      <c r="I2" s="6"/>
      <c r="J2" s="7"/>
      <c r="K2" s="7"/>
    </row>
    <row r="3" spans="1:11" x14ac:dyDescent="0.25">
      <c r="A3" s="20"/>
      <c r="B3" s="21"/>
      <c r="C3" s="1"/>
      <c r="D3" s="8"/>
      <c r="E3" s="9"/>
      <c r="F3" s="1"/>
      <c r="G3" s="4"/>
      <c r="H3" s="6"/>
      <c r="I3" s="6"/>
      <c r="J3" s="7"/>
      <c r="K3" s="7"/>
    </row>
    <row r="4" spans="1:11" x14ac:dyDescent="0.25">
      <c r="A4" s="20"/>
      <c r="B4" s="21"/>
      <c r="C4" s="1"/>
      <c r="D4" s="8"/>
      <c r="E4" s="9"/>
      <c r="F4" s="1"/>
      <c r="G4" s="4"/>
      <c r="H4" s="6"/>
      <c r="I4" s="6"/>
      <c r="J4" s="7"/>
      <c r="K4" s="7"/>
    </row>
    <row r="5" spans="1:11" x14ac:dyDescent="0.25">
      <c r="A5" s="10"/>
      <c r="B5" s="11"/>
      <c r="C5" s="1"/>
      <c r="D5" s="8"/>
      <c r="E5" s="9"/>
      <c r="F5" s="1"/>
      <c r="G5" s="4"/>
      <c r="H5" s="6"/>
      <c r="I5" s="6"/>
      <c r="J5" s="7"/>
      <c r="K5" s="7"/>
    </row>
    <row r="6" spans="1:11" x14ac:dyDescent="0.25">
      <c r="A6" s="20" t="s">
        <v>4</v>
      </c>
      <c r="B6" s="21"/>
      <c r="C6" s="1"/>
      <c r="D6" s="8" t="s">
        <v>5</v>
      </c>
      <c r="E6" s="9"/>
      <c r="F6" s="1"/>
      <c r="G6" s="4"/>
      <c r="H6" s="6"/>
      <c r="I6" s="6"/>
      <c r="J6" s="7"/>
      <c r="K6" s="7"/>
    </row>
    <row r="7" spans="1:11" x14ac:dyDescent="0.25">
      <c r="A7" s="20" t="s">
        <v>6</v>
      </c>
      <c r="B7" s="21"/>
      <c r="C7" s="1"/>
      <c r="D7" s="8" t="s">
        <v>6</v>
      </c>
      <c r="E7" s="9"/>
      <c r="F7" s="1"/>
      <c r="G7" s="4"/>
      <c r="H7" s="6"/>
      <c r="I7" s="6"/>
      <c r="J7" s="7"/>
      <c r="K7" s="7"/>
    </row>
    <row r="8" spans="1:11" x14ac:dyDescent="0.25">
      <c r="A8" s="20" t="s">
        <v>7</v>
      </c>
      <c r="B8" s="21"/>
      <c r="C8" s="1"/>
      <c r="D8" s="8" t="s">
        <v>8</v>
      </c>
      <c r="E8" s="9"/>
      <c r="F8" s="1"/>
      <c r="G8" s="4"/>
      <c r="H8" s="6"/>
      <c r="I8" s="6"/>
      <c r="J8" s="7"/>
      <c r="K8" s="7"/>
    </row>
    <row r="9" spans="1:11" x14ac:dyDescent="0.25">
      <c r="A9" s="1"/>
      <c r="B9" s="1"/>
      <c r="C9" s="1"/>
      <c r="D9" s="1"/>
      <c r="E9" s="1"/>
      <c r="F9" s="1"/>
      <c r="G9" s="4"/>
      <c r="H9" s="6"/>
      <c r="I9" s="6"/>
      <c r="J9" s="7"/>
      <c r="K9" s="7"/>
    </row>
    <row r="10" spans="1:11" x14ac:dyDescent="0.25">
      <c r="A10" s="1"/>
      <c r="B10" s="1"/>
      <c r="C10" s="1"/>
      <c r="D10" s="1"/>
      <c r="E10" s="1"/>
      <c r="F10" s="1"/>
      <c r="G10" s="4"/>
      <c r="H10" s="6"/>
      <c r="I10" s="6"/>
      <c r="J10" s="7"/>
      <c r="K10" s="7"/>
    </row>
    <row r="11" spans="1:11" x14ac:dyDescent="0.25">
      <c r="A11" s="30" t="s">
        <v>54</v>
      </c>
      <c r="B11" s="30"/>
      <c r="C11" s="30"/>
      <c r="D11" s="30"/>
      <c r="E11" s="30"/>
      <c r="F11" s="30"/>
      <c r="G11" s="4"/>
      <c r="H11" s="6"/>
      <c r="I11" s="6"/>
      <c r="J11" s="7"/>
      <c r="K11" s="7"/>
    </row>
    <row r="12" spans="1:11" x14ac:dyDescent="0.25">
      <c r="A12" s="31" t="s">
        <v>9</v>
      </c>
      <c r="B12" s="31"/>
      <c r="C12" s="31"/>
      <c r="D12" s="31"/>
      <c r="E12" s="31"/>
      <c r="F12" s="31"/>
      <c r="G12" s="4"/>
      <c r="H12" s="6"/>
      <c r="I12" s="6"/>
      <c r="J12" s="7"/>
      <c r="K12" s="7"/>
    </row>
    <row r="13" spans="1:11" ht="36" customHeight="1" x14ac:dyDescent="0.25">
      <c r="A13" s="32" t="s">
        <v>10</v>
      </c>
      <c r="B13" s="32"/>
      <c r="C13" s="32"/>
      <c r="D13" s="32"/>
      <c r="E13" s="32"/>
      <c r="F13" s="32"/>
    </row>
    <row r="14" spans="1:11" x14ac:dyDescent="0.25">
      <c r="A14" s="19" t="s">
        <v>51</v>
      </c>
      <c r="C14" s="19" t="s">
        <v>53</v>
      </c>
    </row>
    <row r="15" spans="1:11" ht="60" customHeight="1" x14ac:dyDescent="0.25">
      <c r="A15" s="26" t="s">
        <v>11</v>
      </c>
      <c r="B15" s="28" t="s">
        <v>12</v>
      </c>
      <c r="C15" s="28" t="s">
        <v>13</v>
      </c>
      <c r="D15" s="33" t="s">
        <v>14</v>
      </c>
      <c r="E15" s="34"/>
      <c r="F15" s="35"/>
    </row>
    <row r="16" spans="1:11" x14ac:dyDescent="0.25">
      <c r="A16" s="27"/>
      <c r="B16" s="29"/>
      <c r="C16" s="29"/>
      <c r="D16" s="13" t="s">
        <v>15</v>
      </c>
      <c r="E16" s="13" t="s">
        <v>16</v>
      </c>
      <c r="F16" s="13" t="s">
        <v>17</v>
      </c>
    </row>
    <row r="17" spans="1:6" x14ac:dyDescent="0.25">
      <c r="A17" s="17">
        <v>1</v>
      </c>
      <c r="B17" s="18">
        <v>2</v>
      </c>
      <c r="C17" s="18">
        <v>3</v>
      </c>
      <c r="D17" s="13">
        <v>4</v>
      </c>
      <c r="E17" s="13">
        <v>5</v>
      </c>
      <c r="F17" s="13">
        <v>6</v>
      </c>
    </row>
    <row r="18" spans="1:6" ht="30" x14ac:dyDescent="0.25">
      <c r="A18" s="12">
        <f>1</f>
        <v>1</v>
      </c>
      <c r="B18" s="14" t="s">
        <v>1</v>
      </c>
      <c r="C18" s="12" t="s">
        <v>19</v>
      </c>
      <c r="D18" s="12"/>
      <c r="E18" s="15">
        <v>4604743.8899999997</v>
      </c>
      <c r="F18" s="16">
        <v>4604743.8899999997</v>
      </c>
    </row>
    <row r="19" spans="1:6" ht="30" x14ac:dyDescent="0.25">
      <c r="A19" s="12">
        <f t="shared" ref="A19:A28" si="0">A18+1</f>
        <v>2</v>
      </c>
      <c r="B19" s="14" t="s">
        <v>20</v>
      </c>
      <c r="C19" s="12" t="s">
        <v>21</v>
      </c>
      <c r="D19" s="12"/>
      <c r="E19" s="15">
        <v>19380.79</v>
      </c>
      <c r="F19" s="16">
        <v>19380.79</v>
      </c>
    </row>
    <row r="20" spans="1:6" ht="30" x14ac:dyDescent="0.25">
      <c r="A20" s="12">
        <f t="shared" si="0"/>
        <v>3</v>
      </c>
      <c r="B20" s="14" t="s">
        <v>22</v>
      </c>
      <c r="C20" s="12" t="s">
        <v>23</v>
      </c>
      <c r="D20" s="12"/>
      <c r="E20" s="15">
        <v>31470.33</v>
      </c>
      <c r="F20" s="16">
        <v>31470.33</v>
      </c>
    </row>
    <row r="21" spans="1:6" ht="30" x14ac:dyDescent="0.25">
      <c r="A21" s="12">
        <f t="shared" si="0"/>
        <v>4</v>
      </c>
      <c r="B21" s="14" t="s">
        <v>47</v>
      </c>
      <c r="C21" s="12" t="s">
        <v>25</v>
      </c>
      <c r="D21" s="12"/>
      <c r="E21" s="15">
        <v>42536.45</v>
      </c>
      <c r="F21" s="16">
        <v>42536.45</v>
      </c>
    </row>
    <row r="22" spans="1:6" ht="30" x14ac:dyDescent="0.25">
      <c r="A22" s="12">
        <f t="shared" si="0"/>
        <v>5</v>
      </c>
      <c r="B22" s="14" t="s">
        <v>26</v>
      </c>
      <c r="C22" s="12" t="s">
        <v>29</v>
      </c>
      <c r="D22" s="12"/>
      <c r="E22" s="15">
        <v>17446.59</v>
      </c>
      <c r="F22" s="16">
        <v>17446.59</v>
      </c>
    </row>
    <row r="23" spans="1:6" ht="30" x14ac:dyDescent="0.25">
      <c r="A23" s="12">
        <f t="shared" si="0"/>
        <v>6</v>
      </c>
      <c r="B23" s="14" t="s">
        <v>30</v>
      </c>
      <c r="C23" s="12" t="s">
        <v>33</v>
      </c>
      <c r="D23" s="12"/>
      <c r="E23" s="15">
        <v>478646.98</v>
      </c>
      <c r="F23" s="16">
        <v>478646.98</v>
      </c>
    </row>
    <row r="24" spans="1:6" ht="30" x14ac:dyDescent="0.25">
      <c r="A24" s="12">
        <f t="shared" si="0"/>
        <v>7</v>
      </c>
      <c r="B24" s="14" t="s">
        <v>34</v>
      </c>
      <c r="C24" s="12" t="s">
        <v>37</v>
      </c>
      <c r="D24" s="12"/>
      <c r="E24" s="15">
        <v>270370.42</v>
      </c>
      <c r="F24" s="16">
        <v>270370.42</v>
      </c>
    </row>
    <row r="25" spans="1:6" ht="30" x14ac:dyDescent="0.25">
      <c r="A25" s="12">
        <f t="shared" si="0"/>
        <v>8</v>
      </c>
      <c r="B25" s="14" t="s">
        <v>38</v>
      </c>
      <c r="C25" s="12" t="s">
        <v>41</v>
      </c>
      <c r="D25" s="12"/>
      <c r="E25" s="15">
        <v>542545.52</v>
      </c>
      <c r="F25" s="16">
        <v>542545.52</v>
      </c>
    </row>
    <row r="26" spans="1:6" x14ac:dyDescent="0.25">
      <c r="A26" s="12">
        <f t="shared" si="0"/>
        <v>9</v>
      </c>
      <c r="B26" s="14" t="s">
        <v>40</v>
      </c>
      <c r="C26" s="12" t="s">
        <v>43</v>
      </c>
      <c r="D26" s="12"/>
      <c r="E26" s="15">
        <v>378730.8</v>
      </c>
      <c r="F26" s="16">
        <v>378730.8</v>
      </c>
    </row>
    <row r="27" spans="1:6" ht="30" x14ac:dyDescent="0.25">
      <c r="A27" s="12">
        <f t="shared" si="0"/>
        <v>10</v>
      </c>
      <c r="B27" s="14" t="s">
        <v>44</v>
      </c>
      <c r="C27" s="12" t="s">
        <v>48</v>
      </c>
      <c r="D27" s="12"/>
      <c r="E27" s="15">
        <v>15657.04</v>
      </c>
      <c r="F27" s="16">
        <v>15657.04</v>
      </c>
    </row>
    <row r="28" spans="1:6" x14ac:dyDescent="0.25">
      <c r="A28" s="12">
        <f t="shared" si="0"/>
        <v>11</v>
      </c>
      <c r="B28" s="12" t="s">
        <v>50</v>
      </c>
      <c r="C28" s="12"/>
      <c r="D28" s="12"/>
      <c r="E28" s="15">
        <f>SUM(E18:E27)</f>
        <v>6401528.8099999987</v>
      </c>
      <c r="F28" s="16">
        <f t="shared" ref="F18:F28" si="1">E28</f>
        <v>6401528.8099999987</v>
      </c>
    </row>
  </sheetData>
  <mergeCells count="14">
    <mergeCell ref="D15:F15"/>
    <mergeCell ref="A15:A16"/>
    <mergeCell ref="B15:B16"/>
    <mergeCell ref="C15:C16"/>
    <mergeCell ref="A8:B8"/>
    <mergeCell ref="A11:F11"/>
    <mergeCell ref="A12:F12"/>
    <mergeCell ref="A13:F13"/>
    <mergeCell ref="A7:B7"/>
    <mergeCell ref="A1:B1"/>
    <mergeCell ref="A2:B2"/>
    <mergeCell ref="A3:B3"/>
    <mergeCell ref="A4:B4"/>
    <mergeCell ref="A6:B6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Проектная документация</vt:lpstr>
      <vt:lpstr>Рабочая документация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Гордеева Юлия Александровна</dc:creator>
  <cp:lastModifiedBy>Гордеева Юлия Александровна</cp:lastModifiedBy>
  <cp:lastPrinted>2017-08-04T13:54:17Z</cp:lastPrinted>
  <dcterms:created xsi:type="dcterms:W3CDTF">2014-05-08T09:51:02Z</dcterms:created>
  <dcterms:modified xsi:type="dcterms:W3CDTF">2018-09-19T09:27:03Z</dcterms:modified>
</cp:coreProperties>
</file>